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<sst xmlns="http://schemas.openxmlformats.org/spreadsheetml/2006/main" count="1144" uniqueCount="74">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</sst>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9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6043.150000000012</v>
      </c>
      <c r="AF7" s="54"/>
      <c r="AG7" s="40"/>
    </row>
    <row r="8" spans="1:55" ht="18" customHeight="1">
      <c r="A8" s="47" t="s">
        <v>30</v>
      </c>
      <c r="B8" s="33">
        <f>SUM(E8:AB8)</f>
        <v>37792.6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195999.04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61339.799999999996</v>
      </c>
      <c r="AG9" s="69">
        <f>AG10+AG15+AG24+AG33+AG47+AG52+AG54+AG61+AG62+AG71+AG72+AG76+AG88+AG81+AG83+AG82+AG69+AG89+AG91+AG90+AG70+AG40+AG92</f>
        <v>270024.61952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3861.6</v>
      </c>
      <c r="AG10" s="72">
        <f>B10+C10-AF10</f>
        <v>16681.297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3564.3999999999996</v>
      </c>
      <c r="AG11" s="72">
        <f>B11+C11-AF11</f>
        <v>14049.695000000002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107.39999999999999</v>
      </c>
      <c r="AG12" s="72">
        <f>B12+C12-AF12</f>
        <v>422.85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189.80000000000018</v>
      </c>
      <c r="AG14" s="72">
        <f>AG10-AG11-AG12-AG13</f>
        <v>2208.751999999997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30736.4</v>
      </c>
      <c r="AG15" s="72">
        <f aca="true" t="shared" si="3" ref="AG15:AG31">B15+C15-AF15</f>
        <v>77424.53977999999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3.6</v>
      </c>
      <c r="AG18" s="72">
        <f t="shared" si="3"/>
        <v>69.4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1457.8</v>
      </c>
      <c r="AG19" s="72">
        <f t="shared" si="3"/>
        <v>7801.099999999999</v>
      </c>
      <c r="AH19" s="18"/>
    </row>
    <row r="20" spans="1:34" ht="15.7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602.4</v>
      </c>
      <c r="AG20" s="72">
        <f t="shared" si="3"/>
        <v>8041.250000000002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10.3</v>
      </c>
      <c r="AG21" s="72">
        <f t="shared" si="3"/>
        <v>1616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280.00000000000085</v>
      </c>
      <c r="AG23" s="72">
        <f>B23+C23-AF23</f>
        <v>12440.460780000003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9423.8</v>
      </c>
      <c r="AG24" s="72">
        <f t="shared" si="3"/>
        <v>37006.22099999999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7849.5</v>
      </c>
      <c r="AG25" s="115">
        <f t="shared" si="3"/>
        <v>8702.600000000002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9423.8</v>
      </c>
      <c r="AG32" s="72">
        <f>AG24</f>
        <v>37006.22099999999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75.5</v>
      </c>
      <c r="AG33" s="72">
        <f aca="true" t="shared" si="6" ref="AG33:AG38">B33+C33-AF33</f>
        <v>1691.1499999999996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62.49999999999999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1.1000000000000028</v>
      </c>
      <c r="AG39" s="72">
        <f>AG33-AG34-AG36-AG38-AG35-AG37</f>
        <v>35.67999999999938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337.6</v>
      </c>
      <c r="AG40" s="72">
        <f aca="true" t="shared" si="8" ref="AG40:AG45">B40+C40-AF40</f>
        <v>1025.6919999999996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12.300000000000022</v>
      </c>
      <c r="AG46" s="72">
        <f>AG40-AG41-AG42-AG43-AG44-AG45</f>
        <v>32.913999999999625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286.7</v>
      </c>
      <c r="AG47" s="72">
        <f>B47+C47-AF47</f>
        <v>1851.394229999996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219.3</v>
      </c>
      <c r="AG49" s="72">
        <f>B49+C49-AF49</f>
        <v>1178.4739000000002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32.099999999999994</v>
      </c>
      <c r="AG51" s="72">
        <f>AG47-AG49-AG48</f>
        <v>612.7703299999959</v>
      </c>
    </row>
    <row r="52" spans="1:33" ht="15" customHeight="1">
      <c r="A52" s="4" t="s">
        <v>0</v>
      </c>
      <c r="B52" s="144">
        <f>5311.7-332.8</f>
        <v>4978.9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991</v>
      </c>
      <c r="AG52" s="72">
        <f aca="true" t="shared" si="11" ref="AG52:AG59">B52+C52-AF52</f>
        <v>7191.312260000001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725.4000000000001</v>
      </c>
      <c r="AG53" s="72">
        <f t="shared" si="11"/>
        <v>1362.074</v>
      </c>
    </row>
    <row r="54" spans="1:34" ht="15" customHeight="1">
      <c r="A54" s="4" t="s">
        <v>9</v>
      </c>
      <c r="B54" s="147">
        <f>2103.8+27.7</f>
        <v>2131.5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960.5999999999999</v>
      </c>
      <c r="AG54" s="72">
        <f t="shared" si="11"/>
        <v>2811.934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372.7</v>
      </c>
      <c r="AG55" s="72">
        <f t="shared" si="11"/>
        <v>1580.1739999999998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163.07300000000012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587.8999999999999</v>
      </c>
      <c r="AG60" s="72">
        <f>AG54-AG55-AG57-AG59-AG56-AG58</f>
        <v>1063.5870000000004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693.6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1092.8</v>
      </c>
      <c r="AG62" s="72">
        <f t="shared" si="14"/>
        <v>6488.799999999999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35.5</v>
      </c>
      <c r="AG65" s="72">
        <f t="shared" si="14"/>
        <v>233.75</v>
      </c>
      <c r="AH65" s="6"/>
    </row>
    <row r="66" spans="1:33" ht="15.7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1.8</v>
      </c>
      <c r="AG66" s="72">
        <f t="shared" si="14"/>
        <v>381.73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360.79999999999995</v>
      </c>
      <c r="AG68" s="72">
        <f>AG62-AG63-AG66-AG67-AG65-AG64</f>
        <v>3722.5709999999985</v>
      </c>
    </row>
    <row r="69" spans="1:33" ht="31.5">
      <c r="A69" s="4" t="s">
        <v>45</v>
      </c>
      <c r="B69" s="144">
        <f>0.2+3053.2+1425.5</f>
        <v>4478.9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1941.5</v>
      </c>
      <c r="AG69" s="130">
        <f aca="true" t="shared" si="16" ref="AG69:AG92">B69+C69-AF69</f>
        <v>2555.638999999999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243.6</v>
      </c>
      <c r="AG72" s="130">
        <f t="shared" si="16"/>
        <v>4628.6</v>
      </c>
      <c r="AH72" s="86">
        <f>AG72+AG69+AG76+AG91+AG83+AG88</f>
        <v>8513.27925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468.9</v>
      </c>
    </row>
    <row r="76" spans="1:35" s="11" customFormat="1" ht="15.7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47.6</v>
      </c>
      <c r="AG76" s="130">
        <f t="shared" si="16"/>
        <v>112.34024999999986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2254</v>
      </c>
      <c r="AG89" s="72">
        <f t="shared" si="16"/>
        <v>6348.5999999999985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f>29243.8-1612.3-1000-1425.5</f>
        <v>25206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6307.599999999999</v>
      </c>
      <c r="AG92" s="72">
        <f t="shared" si="16"/>
        <v>98965.09999999999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61339.799999999996</v>
      </c>
      <c r="AG94" s="84">
        <f>AG10+AG15+AG24+AG33+AG47+AG52+AG54+AG61+AG62+AG69+AG71+AG72+AG76+AG81+AG82+AG83+AG88+AG89+AG90+AG91+AG70+AG40+AG92</f>
        <v>270024.61952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33485.799999999996</v>
      </c>
      <c r="AG95" s="71">
        <f>B95+C95-AF95</f>
        <v>66414.592</v>
      </c>
    </row>
    <row r="96" spans="1:33" ht="15.75">
      <c r="A96" s="3" t="s">
        <v>2</v>
      </c>
      <c r="B96" s="22">
        <f aca="true" t="shared" si="19" ref="B96:AD96">B12+B20+B29+B36+B57+B66+B44+B80+B74+B53</f>
        <v>8808.900000000001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1499.6</v>
      </c>
      <c r="AG96" s="71">
        <f>B96+C96-AF96</f>
        <v>11247.671000000002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3.6</v>
      </c>
      <c r="AG97" s="71">
        <f>B97+C97-AF97</f>
        <v>79.20000000000002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1502.1999999999998</v>
      </c>
      <c r="AG98" s="71">
        <f>B98+C98-AF98</f>
        <v>8054.6359999999995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229.60000000000002</v>
      </c>
      <c r="AG99" s="71">
        <f>B99+C99-AF99</f>
        <v>4661.6379</v>
      </c>
    </row>
    <row r="100" spans="1:33" ht="12.75">
      <c r="A100" s="1" t="s">
        <v>35</v>
      </c>
      <c r="B100" s="2">
        <f aca="true" t="shared" si="24" ref="B100:AD100">B94-B95-B96-B97-B98-B99</f>
        <v>80150.09999999999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24619.000000000004</v>
      </c>
      <c r="AG100" s="85">
        <f>AG94-AG95-AG96-AG97-AG98-AG99</f>
        <v>179566.88262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2018-09-28T11:18:42Z</cp:lastPrinted>
  <dcterms:created xsi:type="dcterms:W3CDTF">2002-11-05T08:53:00Z</dcterms:created>
  <dcterms:modified xsi:type="dcterms:W3CDTF">2018-10-11T05:13:10Z</dcterms:modified>
  <cp:category/>
  <cp:version/>
  <cp:contentType/>
  <cp:contentStatus/>
</cp:coreProperties>
</file>